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ица3" sheetId="1" r:id="rId1"/>
    <sheet name="Таблица2" sheetId="2" r:id="rId2"/>
    <sheet name="Таблица1" sheetId="3" r:id="rId3"/>
  </sheets>
  <definedNames>
    <definedName name="_xlnm.Print_Area" localSheetId="1">'Таблица2'!$A$1:$F$24</definedName>
  </definedNames>
  <calcPr fullCalcOnLoad="1"/>
</workbook>
</file>

<file path=xl/sharedStrings.xml><?xml version="1.0" encoding="utf-8"?>
<sst xmlns="http://schemas.openxmlformats.org/spreadsheetml/2006/main" count="99" uniqueCount="60">
  <si>
    <t>№ п/п</t>
  </si>
  <si>
    <t>Статьи затрат на содержание управляющей компании</t>
  </si>
  <si>
    <t>Сумма затрат за 2010 год, тыс. руб.</t>
  </si>
  <si>
    <t>Заработная плата АУП</t>
  </si>
  <si>
    <t>Отчисления</t>
  </si>
  <si>
    <t>Командировочные расходы</t>
  </si>
  <si>
    <t>Коммунальные услуги</t>
  </si>
  <si>
    <t>Аренда помещения</t>
  </si>
  <si>
    <t>Канцтовары</t>
  </si>
  <si>
    <t>Связь</t>
  </si>
  <si>
    <t>Содержание транспорта, используемого на нужды АУП</t>
  </si>
  <si>
    <t>Охрана</t>
  </si>
  <si>
    <t>Услуги банка</t>
  </si>
  <si>
    <t>Налоги</t>
  </si>
  <si>
    <t>Содержание основных фондов</t>
  </si>
  <si>
    <t>Амортизация основных фондов</t>
  </si>
  <si>
    <t>Таблица 1  Расходы на содержание управляющей компании.</t>
  </si>
  <si>
    <t>Статьи затрат</t>
  </si>
  <si>
    <t>Услуги ОАО "КС-Банк"</t>
  </si>
  <si>
    <t>Услуги ООО "Саранский расчетный центр"</t>
  </si>
  <si>
    <t>Услуги ООО "Энергогород"</t>
  </si>
  <si>
    <t>Услуги ООО "Саранскийинформационный центр"</t>
  </si>
  <si>
    <t>Страховые обязательства</t>
  </si>
  <si>
    <t>Кредитные платежи (с указанием целей приобретения и % ставки)</t>
  </si>
  <si>
    <t>Таблица 2. Расшифровка прочих затрат.</t>
  </si>
  <si>
    <t>Содержание контейнерных площадок</t>
  </si>
  <si>
    <t>Вознаграждение ТОС</t>
  </si>
  <si>
    <t>Услуги по размещению информации на интернет-сайте</t>
  </si>
  <si>
    <t>-</t>
  </si>
  <si>
    <t>Услуги ГАРАНТА</t>
  </si>
  <si>
    <t>Экология</t>
  </si>
  <si>
    <t>Материалы</t>
  </si>
  <si>
    <t>Итого</t>
  </si>
  <si>
    <t>Прочие затраты расшифровать) в т.ч.</t>
  </si>
  <si>
    <t>Ремот конструктивных элементов жилых зданий</t>
  </si>
  <si>
    <t>В т.ч</t>
  </si>
  <si>
    <t>Ремонт дымоходов и в/каналов</t>
  </si>
  <si>
    <t>Ремонт межпанельных швов</t>
  </si>
  <si>
    <t>Внутридомовое</t>
  </si>
  <si>
    <t>Транспортные услуги</t>
  </si>
  <si>
    <t>Эл.Техмонтаж</t>
  </si>
  <si>
    <t>ГазТеплоСистем(Обслуживание котельной)</t>
  </si>
  <si>
    <t>Подача газа в котельную</t>
  </si>
  <si>
    <t>Транспортировка газа и ВДГС</t>
  </si>
  <si>
    <t>Обслуживание узлов учета</t>
  </si>
  <si>
    <t>Страхование лифтов</t>
  </si>
  <si>
    <t>МОП</t>
  </si>
  <si>
    <t>Вып. работ подрядн. организацией</t>
  </si>
  <si>
    <t>Сан. Обработка.</t>
  </si>
  <si>
    <t>Прочие</t>
  </si>
  <si>
    <t>Директор</t>
  </si>
  <si>
    <t xml:space="preserve"> Г.Н. Меркушкина</t>
  </si>
  <si>
    <t>Прочие затраты в т.ч</t>
  </si>
  <si>
    <t>Услуги стор.орг.(ремонт в.д сетей)</t>
  </si>
  <si>
    <t>Чистый город</t>
  </si>
  <si>
    <t>Смена оконных блоков</t>
  </si>
  <si>
    <t>Очистка кровель</t>
  </si>
  <si>
    <t>Установка программ</t>
  </si>
  <si>
    <t>Сумма затрат за 2011 год, тыс. руб.</t>
  </si>
  <si>
    <t>Услуги ООО "ГКС"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</si>
</sst>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workbookViewId="0" topLeftCell="A7">
      <selection activeCell="C24" sqref="C24"/>
    </sheetView>
  </sheetViews>
  <sheetFormatPr defaultColWidth="9.140625" defaultRowHeight="12.75"/>
  <cols>
    <col min="2" max="2" width="38.421875" style="0" customWidth="1"/>
    <col min="3" max="3" width="27.140625" style="0" customWidth="1"/>
  </cols>
  <sheetData>
    <row r="1" spans="1:3" ht="18" customHeight="1">
      <c r="A1" s="19" t="s">
        <v>16</v>
      </c>
      <c r="B1" s="19"/>
      <c r="C1" s="19"/>
    </row>
    <row r="2" spans="1:3" ht="18" customHeight="1">
      <c r="A2" s="20"/>
      <c r="B2" s="20"/>
      <c r="C2" s="20"/>
    </row>
    <row r="3" spans="1:3" ht="28.5">
      <c r="A3" s="1" t="s">
        <v>0</v>
      </c>
      <c r="B3" s="2" t="s">
        <v>1</v>
      </c>
      <c r="C3" s="2" t="s">
        <v>2</v>
      </c>
    </row>
    <row r="4" spans="1:3" ht="14.25">
      <c r="A4" s="3">
        <v>1</v>
      </c>
      <c r="B4" s="3" t="s">
        <v>3</v>
      </c>
      <c r="C4" s="1">
        <v>3288245</v>
      </c>
    </row>
    <row r="5" spans="1:3" ht="14.25">
      <c r="A5" s="3">
        <v>2</v>
      </c>
      <c r="B5" s="3" t="s">
        <v>4</v>
      </c>
      <c r="C5" s="1">
        <v>423850</v>
      </c>
    </row>
    <row r="6" spans="1:3" ht="14.25">
      <c r="A6" s="3">
        <v>3</v>
      </c>
      <c r="B6" s="3" t="s">
        <v>5</v>
      </c>
      <c r="C6" s="1" t="s">
        <v>28</v>
      </c>
    </row>
    <row r="7" spans="1:3" ht="14.25">
      <c r="A7" s="3">
        <v>4</v>
      </c>
      <c r="B7" s="3" t="s">
        <v>6</v>
      </c>
      <c r="C7" s="1">
        <v>86651</v>
      </c>
    </row>
    <row r="8" spans="1:3" ht="14.25">
      <c r="A8" s="3">
        <v>5</v>
      </c>
      <c r="B8" s="3" t="s">
        <v>7</v>
      </c>
      <c r="C8" s="1">
        <v>49083</v>
      </c>
    </row>
    <row r="9" spans="1:3" ht="14.25">
      <c r="A9" s="3">
        <v>6</v>
      </c>
      <c r="B9" s="3" t="s">
        <v>8</v>
      </c>
      <c r="C9" s="1">
        <v>89201</v>
      </c>
    </row>
    <row r="10" spans="1:3" ht="14.25">
      <c r="A10" s="3">
        <v>7</v>
      </c>
      <c r="B10" s="3" t="s">
        <v>9</v>
      </c>
      <c r="C10" s="1">
        <v>158882</v>
      </c>
    </row>
    <row r="11" spans="1:3" ht="26.25" customHeight="1">
      <c r="A11" s="3">
        <v>8</v>
      </c>
      <c r="B11" s="4" t="s">
        <v>10</v>
      </c>
      <c r="C11" s="1" t="s">
        <v>28</v>
      </c>
    </row>
    <row r="12" spans="1:3" ht="14.25">
      <c r="A12" s="3">
        <v>9</v>
      </c>
      <c r="B12" s="3" t="s">
        <v>11</v>
      </c>
      <c r="C12" s="1" t="s">
        <v>28</v>
      </c>
    </row>
    <row r="13" spans="1:3" ht="14.25">
      <c r="A13" s="3">
        <v>10</v>
      </c>
      <c r="B13" s="3" t="s">
        <v>12</v>
      </c>
      <c r="C13" s="1">
        <v>60941</v>
      </c>
    </row>
    <row r="14" spans="1:3" ht="14.25">
      <c r="A14" s="3">
        <v>11</v>
      </c>
      <c r="B14" s="3" t="s">
        <v>13</v>
      </c>
      <c r="C14" s="1" t="s">
        <v>28</v>
      </c>
    </row>
    <row r="15" spans="1:3" ht="14.25">
      <c r="A15" s="3">
        <v>12</v>
      </c>
      <c r="B15" s="3" t="s">
        <v>14</v>
      </c>
      <c r="C15" s="1"/>
    </row>
    <row r="16" spans="1:3" ht="14.25">
      <c r="A16" s="3">
        <v>13</v>
      </c>
      <c r="B16" s="3" t="s">
        <v>15</v>
      </c>
      <c r="C16" s="1">
        <v>14784</v>
      </c>
    </row>
    <row r="17" spans="1:3" ht="14.25">
      <c r="A17" s="3">
        <v>14</v>
      </c>
      <c r="B17" s="3" t="s">
        <v>33</v>
      </c>
      <c r="C17" s="1"/>
    </row>
    <row r="18" spans="1:3" ht="14.25">
      <c r="A18" s="3">
        <v>15</v>
      </c>
      <c r="B18" s="5" t="s">
        <v>29</v>
      </c>
      <c r="C18" s="8">
        <v>64510</v>
      </c>
    </row>
    <row r="19" spans="1:3" ht="14.25">
      <c r="A19" s="3">
        <v>16</v>
      </c>
      <c r="B19" s="5" t="s">
        <v>30</v>
      </c>
      <c r="C19" s="8">
        <v>3077</v>
      </c>
    </row>
    <row r="20" spans="1:3" ht="14.25">
      <c r="A20" s="3">
        <v>17</v>
      </c>
      <c r="B20" s="5" t="s">
        <v>31</v>
      </c>
      <c r="C20" s="8">
        <v>97955</v>
      </c>
    </row>
    <row r="21" spans="1:3" ht="14.25">
      <c r="A21" s="3">
        <v>18</v>
      </c>
      <c r="B21" s="5" t="s">
        <v>32</v>
      </c>
      <c r="C21" s="8">
        <f>SUM(C4:C20)</f>
        <v>4337179</v>
      </c>
    </row>
    <row r="22" spans="1:3" ht="14.25">
      <c r="A22" s="3">
        <v>19</v>
      </c>
      <c r="B22" s="5" t="s">
        <v>13</v>
      </c>
      <c r="C22" s="8">
        <v>417663</v>
      </c>
    </row>
    <row r="23" spans="1:3" ht="12.75">
      <c r="A23" s="5"/>
      <c r="B23" s="9" t="s">
        <v>32</v>
      </c>
      <c r="C23" s="8">
        <f>SUM(C21+C22)</f>
        <v>4754842</v>
      </c>
    </row>
    <row r="29" spans="1:3" ht="15">
      <c r="A29" s="10" t="s">
        <v>50</v>
      </c>
      <c r="B29" s="10"/>
      <c r="C29" s="10" t="s">
        <v>51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2" max="2" width="47.140625" style="0" customWidth="1"/>
    <col min="3" max="3" width="27.57421875" style="0" customWidth="1"/>
  </cols>
  <sheetData>
    <row r="1" spans="1:2" ht="36" customHeight="1">
      <c r="A1" s="21" t="s">
        <v>24</v>
      </c>
      <c r="B1" s="21"/>
    </row>
    <row r="2" spans="1:3" ht="28.5">
      <c r="A2" s="1" t="s">
        <v>0</v>
      </c>
      <c r="B2" s="1" t="s">
        <v>17</v>
      </c>
      <c r="C2" s="2" t="s">
        <v>58</v>
      </c>
    </row>
    <row r="3" spans="1:3" ht="14.25">
      <c r="A3" s="3">
        <v>1</v>
      </c>
      <c r="B3" s="3" t="s">
        <v>18</v>
      </c>
      <c r="C3" s="1">
        <v>454184.42</v>
      </c>
    </row>
    <row r="4" spans="1:3" ht="14.25">
      <c r="A4" s="3">
        <v>2</v>
      </c>
      <c r="B4" s="3" t="s">
        <v>19</v>
      </c>
      <c r="C4" s="1">
        <f>188744.58+518949.2</f>
        <v>707693.78</v>
      </c>
    </row>
    <row r="5" spans="1:3" ht="14.25">
      <c r="A5" s="3">
        <v>3</v>
      </c>
      <c r="B5" s="3" t="s">
        <v>20</v>
      </c>
      <c r="C5" s="1">
        <v>78505.54</v>
      </c>
    </row>
    <row r="6" spans="1:3" ht="28.5">
      <c r="A6" s="3">
        <v>4</v>
      </c>
      <c r="B6" s="4" t="s">
        <v>21</v>
      </c>
      <c r="C6" s="1">
        <f>232628.76+14718.89</f>
        <v>247347.65000000002</v>
      </c>
    </row>
    <row r="7" spans="1:3" ht="14.25">
      <c r="A7" s="3">
        <v>5</v>
      </c>
      <c r="B7" s="3" t="s">
        <v>22</v>
      </c>
      <c r="C7" s="1"/>
    </row>
    <row r="8" spans="1:3" ht="28.5">
      <c r="A8" s="3">
        <v>6</v>
      </c>
      <c r="B8" s="4" t="s">
        <v>23</v>
      </c>
      <c r="C8" s="1"/>
    </row>
    <row r="9" spans="1:3" ht="14.25">
      <c r="A9" s="3"/>
      <c r="B9" s="4" t="s">
        <v>59</v>
      </c>
      <c r="C9" s="1">
        <f>721.34+14868.11</f>
        <v>15589.45</v>
      </c>
    </row>
    <row r="10" spans="1:3" ht="14.25">
      <c r="A10" s="3">
        <v>7</v>
      </c>
      <c r="B10" s="3" t="s">
        <v>52</v>
      </c>
      <c r="C10" s="1"/>
    </row>
    <row r="11" spans="1:3" ht="14.25">
      <c r="A11" s="6">
        <v>8</v>
      </c>
      <c r="B11" s="7" t="s">
        <v>25</v>
      </c>
      <c r="C11" s="1"/>
    </row>
    <row r="12" spans="1:3" ht="28.5">
      <c r="A12" s="6">
        <v>9</v>
      </c>
      <c r="B12" s="7" t="s">
        <v>27</v>
      </c>
      <c r="C12" s="8">
        <v>9000</v>
      </c>
    </row>
    <row r="13" spans="1:3" ht="14.25">
      <c r="A13" s="6">
        <v>10</v>
      </c>
      <c r="B13" s="7" t="s">
        <v>57</v>
      </c>
      <c r="C13" s="8"/>
    </row>
    <row r="14" spans="1:3" ht="14.25">
      <c r="A14" s="6">
        <v>11</v>
      </c>
      <c r="B14" s="7" t="s">
        <v>26</v>
      </c>
      <c r="C14" s="8">
        <f>1314848.52</f>
        <v>1314848.52</v>
      </c>
    </row>
    <row r="15" spans="1:3" s="18" customFormat="1" ht="30" customHeight="1">
      <c r="A15" s="13"/>
      <c r="B15" s="17" t="s">
        <v>32</v>
      </c>
      <c r="C15" s="15">
        <f>SUM(C3:C14)</f>
        <v>2827169.3600000003</v>
      </c>
    </row>
    <row r="24" spans="1:2" ht="15">
      <c r="A24" s="10" t="s">
        <v>50</v>
      </c>
      <c r="B24" s="10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view="pageBreakPreview" zoomScaleSheetLayoutView="100" workbookViewId="0" topLeftCell="A10">
      <selection activeCell="B28" sqref="B28"/>
    </sheetView>
  </sheetViews>
  <sheetFormatPr defaultColWidth="9.140625" defaultRowHeight="12.75"/>
  <cols>
    <col min="2" max="2" width="38.421875" style="0" customWidth="1"/>
    <col min="3" max="3" width="27.140625" style="0" customWidth="1"/>
  </cols>
  <sheetData>
    <row r="1" spans="1:3" ht="18" customHeight="1">
      <c r="A1" s="19" t="s">
        <v>16</v>
      </c>
      <c r="B1" s="19"/>
      <c r="C1" s="19"/>
    </row>
    <row r="2" spans="1:3" ht="18" customHeight="1">
      <c r="A2" s="20"/>
      <c r="B2" s="20"/>
      <c r="C2" s="20"/>
    </row>
    <row r="3" spans="1:3" ht="28.5">
      <c r="A3" s="1" t="s">
        <v>0</v>
      </c>
      <c r="B3" s="2" t="s">
        <v>1</v>
      </c>
      <c r="C3" s="2" t="s">
        <v>2</v>
      </c>
    </row>
    <row r="4" spans="1:3" ht="14.25">
      <c r="A4" s="3">
        <v>1</v>
      </c>
      <c r="B4" s="3" t="s">
        <v>3</v>
      </c>
      <c r="C4" s="1">
        <v>3288245</v>
      </c>
    </row>
    <row r="5" spans="1:3" ht="14.25">
      <c r="A5" s="3">
        <v>2</v>
      </c>
      <c r="B5" s="3" t="s">
        <v>4</v>
      </c>
      <c r="C5" s="1">
        <v>423850</v>
      </c>
    </row>
    <row r="6" spans="1:3" ht="14.25">
      <c r="A6" s="3">
        <v>3</v>
      </c>
      <c r="B6" s="3" t="s">
        <v>5</v>
      </c>
      <c r="C6" s="1" t="s">
        <v>28</v>
      </c>
    </row>
    <row r="7" spans="1:3" ht="14.25">
      <c r="A7" s="3">
        <v>4</v>
      </c>
      <c r="B7" s="3" t="s">
        <v>6</v>
      </c>
      <c r="C7" s="1">
        <v>86651</v>
      </c>
    </row>
    <row r="8" spans="1:3" ht="14.25">
      <c r="A8" s="3">
        <v>5</v>
      </c>
      <c r="B8" s="3" t="s">
        <v>7</v>
      </c>
      <c r="C8" s="1">
        <v>49083</v>
      </c>
    </row>
    <row r="9" spans="1:3" ht="14.25">
      <c r="A9" s="3">
        <v>6</v>
      </c>
      <c r="B9" s="3" t="s">
        <v>8</v>
      </c>
      <c r="C9" s="1">
        <v>89201</v>
      </c>
    </row>
    <row r="10" spans="1:3" ht="14.25">
      <c r="A10" s="3">
        <v>7</v>
      </c>
      <c r="B10" s="3" t="s">
        <v>9</v>
      </c>
      <c r="C10" s="1">
        <v>158882</v>
      </c>
    </row>
    <row r="11" spans="1:3" ht="26.25" customHeight="1">
      <c r="A11" s="3">
        <v>8</v>
      </c>
      <c r="B11" s="4" t="s">
        <v>10</v>
      </c>
      <c r="C11" s="1" t="s">
        <v>28</v>
      </c>
    </row>
    <row r="12" spans="1:3" ht="14.25">
      <c r="A12" s="3">
        <v>9</v>
      </c>
      <c r="B12" s="3" t="s">
        <v>11</v>
      </c>
      <c r="C12" s="1" t="s">
        <v>28</v>
      </c>
    </row>
    <row r="13" spans="1:3" ht="14.25">
      <c r="A13" s="3">
        <v>10</v>
      </c>
      <c r="B13" s="3" t="s">
        <v>12</v>
      </c>
      <c r="C13" s="1">
        <v>60941</v>
      </c>
    </row>
    <row r="14" spans="1:3" ht="14.25">
      <c r="A14" s="3">
        <v>11</v>
      </c>
      <c r="B14" s="3" t="s">
        <v>13</v>
      </c>
      <c r="C14" s="1" t="s">
        <v>28</v>
      </c>
    </row>
    <row r="15" spans="1:3" ht="14.25">
      <c r="A15" s="3">
        <v>12</v>
      </c>
      <c r="B15" s="3" t="s">
        <v>14</v>
      </c>
      <c r="C15" s="1"/>
    </row>
    <row r="16" spans="1:3" ht="14.25">
      <c r="A16" s="3">
        <v>13</v>
      </c>
      <c r="B16" s="3" t="s">
        <v>15</v>
      </c>
      <c r="C16" s="1">
        <v>14784</v>
      </c>
    </row>
    <row r="17" spans="1:3" ht="14.25">
      <c r="A17" s="3">
        <v>14</v>
      </c>
      <c r="B17" s="3" t="s">
        <v>33</v>
      </c>
      <c r="C17" s="1"/>
    </row>
    <row r="18" spans="1:3" ht="14.25">
      <c r="A18" s="3">
        <v>15</v>
      </c>
      <c r="B18" s="5" t="s">
        <v>29</v>
      </c>
      <c r="C18" s="8">
        <v>64510</v>
      </c>
    </row>
    <row r="19" spans="1:3" ht="14.25">
      <c r="A19" s="3">
        <v>16</v>
      </c>
      <c r="B19" s="5" t="s">
        <v>30</v>
      </c>
      <c r="C19" s="8">
        <v>3077</v>
      </c>
    </row>
    <row r="20" spans="1:3" ht="14.25">
      <c r="A20" s="3">
        <v>17</v>
      </c>
      <c r="B20" s="5" t="s">
        <v>31</v>
      </c>
      <c r="C20" s="8">
        <v>97955</v>
      </c>
    </row>
    <row r="21" spans="1:3" ht="14.25">
      <c r="A21" s="3">
        <v>18</v>
      </c>
      <c r="B21" s="13" t="s">
        <v>32</v>
      </c>
      <c r="C21" s="15">
        <f>SUM(C4:C20)</f>
        <v>4337179</v>
      </c>
    </row>
    <row r="22" spans="1:3" ht="14.25">
      <c r="A22" s="3">
        <v>19</v>
      </c>
      <c r="B22" s="5" t="s">
        <v>13</v>
      </c>
      <c r="C22" s="8">
        <v>417663</v>
      </c>
    </row>
    <row r="23" spans="1:3" ht="25.5">
      <c r="A23" s="3">
        <v>20</v>
      </c>
      <c r="B23" s="12" t="s">
        <v>34</v>
      </c>
      <c r="C23" s="15">
        <v>704211</v>
      </c>
    </row>
    <row r="24" spans="1:3" ht="14.25">
      <c r="A24" s="3">
        <v>21</v>
      </c>
      <c r="B24" s="5" t="s">
        <v>35</v>
      </c>
      <c r="C24" s="8"/>
    </row>
    <row r="25" spans="1:3" ht="14.25">
      <c r="A25" s="3">
        <v>22</v>
      </c>
      <c r="B25" s="5" t="s">
        <v>36</v>
      </c>
      <c r="C25" s="8">
        <v>337750</v>
      </c>
    </row>
    <row r="26" spans="1:3" ht="14.25">
      <c r="A26" s="3">
        <v>23</v>
      </c>
      <c r="B26" s="5" t="s">
        <v>37</v>
      </c>
      <c r="C26" s="8">
        <v>167229</v>
      </c>
    </row>
    <row r="27" spans="1:3" ht="14.25">
      <c r="A27" s="3">
        <v>24</v>
      </c>
      <c r="B27" s="5" t="s">
        <v>55</v>
      </c>
      <c r="C27" s="8">
        <v>138332</v>
      </c>
    </row>
    <row r="28" spans="1:3" ht="14.25">
      <c r="A28" s="3">
        <v>25</v>
      </c>
      <c r="B28" s="5" t="s">
        <v>56</v>
      </c>
      <c r="C28" s="8">
        <v>60900</v>
      </c>
    </row>
    <row r="29" spans="1:3" ht="14.25">
      <c r="A29" s="3">
        <v>26</v>
      </c>
      <c r="B29" s="13" t="s">
        <v>38</v>
      </c>
      <c r="C29" s="15">
        <v>2407807</v>
      </c>
    </row>
    <row r="30" spans="1:3" ht="14.25">
      <c r="A30" s="3">
        <v>27</v>
      </c>
      <c r="B30" s="5" t="s">
        <v>35</v>
      </c>
      <c r="C30" s="8"/>
    </row>
    <row r="31" spans="1:3" ht="14.25">
      <c r="A31" s="3">
        <v>28</v>
      </c>
      <c r="B31" s="5" t="s">
        <v>39</v>
      </c>
      <c r="C31" s="8">
        <v>20911</v>
      </c>
    </row>
    <row r="32" spans="1:3" ht="14.25">
      <c r="A32" s="3">
        <v>29</v>
      </c>
      <c r="B32" s="5" t="s">
        <v>40</v>
      </c>
      <c r="C32" s="8">
        <v>100000</v>
      </c>
    </row>
    <row r="33" spans="1:3" ht="14.25">
      <c r="A33" s="3">
        <v>30</v>
      </c>
      <c r="B33" s="5" t="s">
        <v>41</v>
      </c>
      <c r="C33" s="8">
        <v>264000</v>
      </c>
    </row>
    <row r="34" spans="1:3" ht="14.25">
      <c r="A34" s="3">
        <v>31</v>
      </c>
      <c r="B34" s="5" t="s">
        <v>42</v>
      </c>
      <c r="C34" s="8">
        <v>162938</v>
      </c>
    </row>
    <row r="35" spans="1:3" ht="14.25">
      <c r="A35" s="3">
        <v>32</v>
      </c>
      <c r="B35" s="5" t="s">
        <v>43</v>
      </c>
      <c r="C35" s="8">
        <v>64054</v>
      </c>
    </row>
    <row r="36" spans="1:3" ht="14.25">
      <c r="A36" s="3">
        <v>33</v>
      </c>
      <c r="B36" s="5" t="s">
        <v>44</v>
      </c>
      <c r="C36" s="8">
        <v>573224</v>
      </c>
    </row>
    <row r="37" spans="1:3" ht="14.25">
      <c r="A37" s="3">
        <v>34</v>
      </c>
      <c r="B37" s="5" t="s">
        <v>45</v>
      </c>
      <c r="C37" s="8">
        <v>9200</v>
      </c>
    </row>
    <row r="38" spans="1:3" ht="14.25">
      <c r="A38" s="3">
        <v>35</v>
      </c>
      <c r="B38" s="9" t="s">
        <v>53</v>
      </c>
      <c r="C38" s="11">
        <v>1213480</v>
      </c>
    </row>
    <row r="39" spans="1:3" ht="14.25">
      <c r="A39" s="3">
        <v>36</v>
      </c>
      <c r="B39" s="14" t="s">
        <v>46</v>
      </c>
      <c r="C39" s="16">
        <v>912049</v>
      </c>
    </row>
    <row r="40" spans="1:3" ht="14.25">
      <c r="A40" s="3">
        <v>37</v>
      </c>
      <c r="B40" s="9" t="s">
        <v>39</v>
      </c>
      <c r="C40" s="11">
        <v>670708</v>
      </c>
    </row>
    <row r="41" spans="1:3" ht="14.25">
      <c r="A41" s="3">
        <v>38</v>
      </c>
      <c r="B41" s="9" t="s">
        <v>47</v>
      </c>
      <c r="C41" s="11">
        <v>142025</v>
      </c>
    </row>
    <row r="42" spans="1:3" ht="14.25">
      <c r="A42" s="3">
        <v>39</v>
      </c>
      <c r="B42" s="9" t="s">
        <v>48</v>
      </c>
      <c r="C42" s="11">
        <v>76319</v>
      </c>
    </row>
    <row r="43" spans="1:3" ht="14.25">
      <c r="A43" s="3">
        <v>40</v>
      </c>
      <c r="B43" s="9" t="s">
        <v>49</v>
      </c>
      <c r="C43" s="11">
        <v>1613</v>
      </c>
    </row>
    <row r="44" spans="1:3" ht="14.25">
      <c r="A44" s="3">
        <v>41</v>
      </c>
      <c r="B44" s="9" t="s">
        <v>54</v>
      </c>
      <c r="C44" s="11">
        <v>21384</v>
      </c>
    </row>
    <row r="50" spans="1:3" ht="15">
      <c r="A50" s="10" t="s">
        <v>50</v>
      </c>
      <c r="B50" s="10"/>
      <c r="C50" s="10" t="s">
        <v>51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2011-03-18T11:53:09Z</cp:lastPrinted>
  <dcterms:created xsi:type="dcterms:W3CDTF">1996-10-08T23:32:33Z</dcterms:created>
  <dcterms:modified xsi:type="dcterms:W3CDTF">2012-08-07T11:52:44Z</dcterms:modified>
  <cp:category/>
  <cp:version/>
  <cp:contentType/>
  <cp:contentStatus/>
</cp:coreProperties>
</file>